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28800" windowHeight="12135"/>
  </bookViews>
  <sheets>
    <sheet name="EFE" sheetId="2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D57" i="2"/>
  <c r="D59" i="2" s="1"/>
  <c r="E59" i="2"/>
</calcChain>
</file>

<file path=xl/sharedStrings.xml><?xml version="1.0" encoding="utf-8"?>
<sst xmlns="http://schemas.openxmlformats.org/spreadsheetml/2006/main" count="66" uniqueCount="57">
  <si>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</si>
  <si>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</si>
  <si>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</si>
  <si>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</si>
  <si>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</si>
  <si>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</si>
  <si>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</si>
  <si>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</si>
  <si>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</si>
  <si>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</si>
  <si>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</si>
  <si>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</si>
  <si>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</si>
  <si>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</si>
  <si>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</si>
  <si>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</si>
  <si>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</si>
  <si>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</si>
  <si>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</si>
  <si>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</si>
  <si>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</si>
  <si>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</si>
  <si>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</si>
  <si>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</si>
  <si>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</si>
  <si>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</si>
  <si>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</si>
  <si>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</si>
  <si>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</si>
  <si>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</si>
  <si>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</si>
  <si>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</si>
  <si>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</si>
  <si>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</si>
  <si>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</si>
  <si>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</si>
  <si>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</si>
  <si>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</si>
  <si>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</si>
  <si>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</si>
  <si>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</si>
  <si>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</si>
  <si>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</si>
  <si>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</si>
  <si>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</si>
  <si>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</si>
  <si>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</si>
  <si>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</si>
  <si>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</si>
  <si>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</si>
  <si>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</si>
  <si>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</si>
  <si>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INSTITUTO TECNOLOGICO SUPERIOR DE SALVATIERRA
Estado de Flujos de Efectivo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</si>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</sst>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showGridLines="0" tabSelected="1" topLeftCell="A16" zoomScaleNormal="100" workbookViewId="0">
      <selection activeCell="H46" sqref="H46"/>
    </sheetView>
  </sheetViews>
  <sheetFormatPr baseColWidth="10" defaultColWidth="12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9" t="s">
        <v>52</v>
      </c>
      <c r="B1" s="30"/>
      <c r="C1" s="30"/>
      <c r="D1" s="30"/>
      <c r="E1" s="31"/>
    </row>
    <row r="2" spans="1:5" ht="15" customHeight="1" x14ac:dyDescent="0.2">
      <c r="A2" s="32" t="s">
        <v>0</v>
      </c>
      <c r="B2" s="33"/>
      <c r="C2" s="33"/>
      <c r="D2" s="2">
        <v>2021</v>
      </c>
      <c r="E2" s="1">
        <v>2020</v>
      </c>
    </row>
    <row r="3" spans="1:5" ht="3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25587320.02</v>
      </c>
      <c r="E5" s="14">
        <f>SUM(E6:E15)</f>
        <v>49031639.640000001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1487305</v>
      </c>
      <c r="E12" s="17">
        <v>527876</v>
      </c>
    </row>
    <row r="13" spans="1:5" ht="22.5" x14ac:dyDescent="0.2">
      <c r="A13" s="26">
        <v>4210</v>
      </c>
      <c r="C13" s="15" t="s">
        <v>46</v>
      </c>
      <c r="D13" s="16">
        <v>9854684.0999999996</v>
      </c>
      <c r="E13" s="17">
        <v>20233102.350000001</v>
      </c>
    </row>
    <row r="14" spans="1:5" x14ac:dyDescent="0.2">
      <c r="A14" s="26">
        <v>4220</v>
      </c>
      <c r="C14" s="15" t="s">
        <v>47</v>
      </c>
      <c r="D14" s="16">
        <v>14243463.939999999</v>
      </c>
      <c r="E14" s="17">
        <v>28267021.760000002</v>
      </c>
    </row>
    <row r="15" spans="1:5" x14ac:dyDescent="0.2">
      <c r="A15" s="26" t="s">
        <v>48</v>
      </c>
      <c r="C15" s="15" t="s">
        <v>6</v>
      </c>
      <c r="D15" s="16">
        <v>1866.98</v>
      </c>
      <c r="E15" s="17">
        <v>3639.53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19534518.199999999</v>
      </c>
      <c r="E16" s="14">
        <f>SUM(E17:E32)</f>
        <v>45914507.490000002</v>
      </c>
    </row>
    <row r="17" spans="1:5" x14ac:dyDescent="0.2">
      <c r="A17" s="26">
        <v>5110</v>
      </c>
      <c r="C17" s="15" t="s">
        <v>8</v>
      </c>
      <c r="D17" s="16">
        <v>16920579.989999998</v>
      </c>
      <c r="E17" s="17">
        <v>38396718.530000001</v>
      </c>
    </row>
    <row r="18" spans="1:5" x14ac:dyDescent="0.2">
      <c r="A18" s="26">
        <v>5120</v>
      </c>
      <c r="C18" s="15" t="s">
        <v>9</v>
      </c>
      <c r="D18" s="16">
        <v>296815.98</v>
      </c>
      <c r="E18" s="17">
        <v>2046348.6</v>
      </c>
    </row>
    <row r="19" spans="1:5" x14ac:dyDescent="0.2">
      <c r="A19" s="26">
        <v>5130</v>
      </c>
      <c r="C19" s="15" t="s">
        <v>10</v>
      </c>
      <c r="D19" s="16">
        <v>2128526.23</v>
      </c>
      <c r="E19" s="17">
        <v>5397874.3600000003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188596</v>
      </c>
      <c r="E23" s="17">
        <v>73566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6052801.8200000003</v>
      </c>
      <c r="E33" s="14">
        <f>E5-E16</f>
        <v>3117132.1499999985</v>
      </c>
    </row>
    <row r="34" spans="1:5" ht="3.75" customHeight="1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2537845.02</v>
      </c>
      <c r="E36" s="14">
        <f>SUM(E37:E39)</f>
        <v>113508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2537845.02</v>
      </c>
      <c r="E39" s="17">
        <v>113508</v>
      </c>
    </row>
    <row r="40" spans="1:5" x14ac:dyDescent="0.2">
      <c r="A40" s="4"/>
      <c r="B40" s="11" t="s">
        <v>7</v>
      </c>
      <c r="C40" s="12"/>
      <c r="D40" s="13">
        <f>SUM(D41:D43)</f>
        <v>0</v>
      </c>
      <c r="E40" s="14">
        <f>SUM(E41:E43)</f>
        <v>3385003.2399999998</v>
      </c>
    </row>
    <row r="41" spans="1:5" x14ac:dyDescent="0.2">
      <c r="A41" s="26">
        <v>1230</v>
      </c>
      <c r="C41" s="15" t="s">
        <v>26</v>
      </c>
      <c r="D41" s="16">
        <v>0</v>
      </c>
      <c r="E41" s="17">
        <v>3196786.05</v>
      </c>
    </row>
    <row r="42" spans="1:5" x14ac:dyDescent="0.2">
      <c r="A42" s="26" t="s">
        <v>50</v>
      </c>
      <c r="C42" s="15" t="s">
        <v>27</v>
      </c>
      <c r="D42" s="16">
        <v>0</v>
      </c>
      <c r="E42" s="17">
        <v>188217.19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2537845.02</v>
      </c>
      <c r="E44" s="14">
        <f>E36-E40</f>
        <v>-3271495.2399999998</v>
      </c>
    </row>
    <row r="45" spans="1:5" ht="3.75" customHeight="1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-2440792.7000000002</v>
      </c>
      <c r="E47" s="14">
        <f>SUM(E48+E51)</f>
        <v>-2098148.17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-2440792.7000000002</v>
      </c>
      <c r="E51" s="17">
        <v>-2098148.17</v>
      </c>
    </row>
    <row r="52" spans="1:5" x14ac:dyDescent="0.2">
      <c r="A52" s="4"/>
      <c r="B52" s="11" t="s">
        <v>7</v>
      </c>
      <c r="C52" s="12"/>
      <c r="D52" s="13">
        <f>SUM(D53+D56)</f>
        <v>2280761.02</v>
      </c>
      <c r="E52" s="14">
        <f>SUM(E53+E56)</f>
        <v>25.95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2280761.02</v>
      </c>
      <c r="E56" s="17">
        <v>25.95</v>
      </c>
    </row>
    <row r="57" spans="1:5" x14ac:dyDescent="0.2">
      <c r="A57" s="18" t="s">
        <v>38</v>
      </c>
      <c r="C57" s="19"/>
      <c r="D57" s="13">
        <f>D47-D52</f>
        <v>-4721553.7200000007</v>
      </c>
      <c r="E57" s="14">
        <f>E47-E52</f>
        <v>-2098174.12</v>
      </c>
    </row>
    <row r="58" spans="1:5" ht="3.75" customHeight="1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3869093.1199999996</v>
      </c>
      <c r="E59" s="14">
        <f>E57+E44+E33</f>
        <v>-2252537.2100000009</v>
      </c>
    </row>
    <row r="60" spans="1:5" ht="3" customHeight="1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17898610.620000001</v>
      </c>
      <c r="E61" s="14">
        <v>20151147.829999998</v>
      </c>
    </row>
    <row r="62" spans="1:5" x14ac:dyDescent="0.2">
      <c r="A62" s="18" t="s">
        <v>41</v>
      </c>
      <c r="C62" s="19"/>
      <c r="D62" s="13">
        <v>21767703.739999998</v>
      </c>
      <c r="E62" s="14">
        <v>17898610.620000001</v>
      </c>
    </row>
    <row r="63" spans="1:5" ht="2.25" customHeight="1" x14ac:dyDescent="0.2">
      <c r="A63" s="22"/>
      <c r="B63" s="23"/>
      <c r="C63" s="24"/>
      <c r="D63" s="24"/>
      <c r="E63" s="25"/>
    </row>
    <row r="64" spans="1:5" x14ac:dyDescent="0.2">
      <c r="B64" s="27" t="s">
        <v>51</v>
      </c>
    </row>
    <row r="68" spans="3:5" x14ac:dyDescent="0.2">
      <c r="C68" s="28" t="s">
        <v>53</v>
      </c>
      <c r="D68" s="28" t="s">
        <v>54</v>
      </c>
      <c r="E68" s="28"/>
    </row>
    <row r="69" spans="3:5" x14ac:dyDescent="0.2">
      <c r="C69" s="28" t="s">
        <v>55</v>
      </c>
      <c r="D69" s="28" t="s">
        <v>56</v>
      </c>
      <c r="E69" s="28"/>
    </row>
  </sheetData>
  <sheetProtection formatCells="0" formatColumns="0" formatRows="0" autoFilter="0"/>
  <mergeCells count="2">
    <mergeCell ref="A1:E1"/>
    <mergeCell ref="A2:C2"/>
  </mergeCells>
  <printOptions horizontalCentered="1"/>
  <pageMargins left="0.70866141732283472" right="0.70866141732283472" top="0.55118110236220474" bottom="0.15748031496062992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documentManagement/types"/>
    <ds:schemaRef ds:uri="http://purl.org/dc/terms/"/>
    <ds:schemaRef ds:uri="212f5b6f-540c-444d-8783-9749c880513e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45be96a9-161b-45e5-8955-82d7971c9a35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revision/>
  <cp:lastPrinted>2021-07-19T15:15:48Z</cp:lastPrinted>
  <dcterms:created xsi:type="dcterms:W3CDTF">2012-12-11T20:31:36Z</dcterms:created>
  <dcterms:modified xsi:type="dcterms:W3CDTF">2021-07-19T15:16:58Z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